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1"/>
  </bookViews>
  <sheets>
    <sheet name="Uitleg" sheetId="1" r:id="rId1"/>
    <sheet name="Logboek" sheetId="2" r:id="rId2"/>
    <sheet name="Samenvatting" sheetId="3" r:id="rId3"/>
    <sheet name="Top 3 knelpunten" sheetId="4" r:id="rId4"/>
  </sheets>
  <calcPr calcId="191029" fullCalcOnLoad="1"/>
</workbook>
</file>

<file path=xl/styles.xml><?xml version="1.0" encoding="utf-8"?>
<styleSheet xmlns="http://schemas.openxmlformats.org/spreadsheetml/2006/main">
  <numFmts count="2">
    <numFmt numFmtId="164" formatCode="yyyy-mm-dd"/>
    <numFmt numFmtId="165" formatCode="hh:mm"/>
  </numFmts>
  <fonts count="3">
    <font>
      <sz val="11"/>
      <name val="Calibri"/>
    </font>
    <font>
      <b/>
      <sz val="11"/>
      <name val="Calibri"/>
    </font>
    <font>
      <b/>
      <sz val="15"/>
      <name val="Calibri"/>
    </font>
  </fonts>
  <fills count="4">
    <fill>
      <patternFill patternType="none"/>
    </fill>
    <fill>
      <patternFill patternType="gray125"/>
    </fill>
    <fill>
      <patternFill patternType="solid">
        <fgColor rgb="FFFCE3D9"/>
        <bgColor indexed="64"/>
      </patternFill>
    </fill>
    <fill>
      <patternFill patternType="solid">
        <fgColor rgb="FFF2F2F2"/>
        <bgColor indexed="64"/>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applyAlignment="1">
      <alignment wrapText="1" vertical="top"/>
    </xf>
    <xf numFmtId="9" fontId="0" fillId="0" borderId="0" xfId="0" applyNumberFormat="1"/>
    <xf numFmtId="0" fontId="0" fillId="0" borderId="0" xfId="0" applyAlignment="1">
      <alignment wrapText="1" vertical="top"/>
    </xf>
    <xf numFmtId="0" fontId="1" fillId="0" borderId="0" xfId="0" applyFont="1"/>
    <xf numFmtId="164" fontId="0" fillId="0" borderId="0" xfId="0" applyNumberFormat="1"/>
    <xf numFmtId="165" fontId="0" fillId="0" borderId="0" xfId="0" applyNumberFormat="1"/>
    <xf numFmtId="0" fontId="2" fillId="0" borderId="0" xfId="0" applyFont="1"/>
    <xf numFmtId="0" fontId="0" fillId="3" borderId="0" xfId="0" applyFill="1"/>
    <xf numFmtId="164" fontId="0" fillId="3" borderId="0" xfId="0" applyNumberFormat="1" applyFill="1"/>
    <xf numFmtId="165" fontId="0" fillId="3" borderId="0" xfId="0" applyNumberFormat="1" applyFill="1"/>
    <xf numFmtId="2"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eetViews>
  <sheetFormatPr defaultRowHeight="15"/>
  <cols>
    <col min="1" max="1" width="110" customWidth="1"/>
  </cols>
  <sheetData>
    <row r="1">
      <c r="A1" s="7" t="inlineStr">
        <is>
          <t xml:space="preserve">Klantcontact-audit: zeven dagen aanvragen bijhouden</t>
        </is>
      </c>
    </row>
    <row r="2"/>
    <row r="3">
      <c r="A3" s="4" t="inlineStr">
        <is>
          <t xml:space="preserve">Zo gebruikt u dit bestand</t>
        </is>
      </c>
    </row>
    <row r="4">
      <c r="A4" s="3" t="inlineStr">
        <is>
          <t xml:space="preserve">1. Verwijder eerst alle voorbeeldregels. Ze zijn fictief (een verzonnen garage) en tellen anders mee in het tabblad Samenvatting.</t>
        </is>
      </c>
    </row>
    <row r="5">
      <c r="A5" s="3" t="inlineStr">
        <is>
          <t xml:space="preserve">2. Spreek vóór de start per kanaal een doeltijd voor de eerste reactie af, bijvoorbeeld ‘WhatsApp binnen 1 uur tijdens openingstijden’. Dat is uw eigen keuze, geen norm. Schrijf de doeltijden op, zodat iedereen ‘te laat’ op dezelfde manier beoordeelt.</t>
        </is>
      </c>
    </row>
    <row r="6">
      <c r="A6" s="3" t="inlineStr">
        <is>
          <t xml:space="preserve">3. Maak zeven dagen achter elkaar één regel per contactmoment: elke oproep (ook gemiste), elk nieuw WhatsApp-gesprek of elke WhatsApp-oproep, elke e-mail of websitevraag en elke binnenloper met een vraag. Datum als JJJJ-MM-DD, tijd als UU:MM.</t>
        </is>
      </c>
    </row>
    <row r="7">
      <c r="A7" s="3" t="inlineStr">
        <is>
          <t xml:space="preserve">4. Kies bij Soort contact: ‘Nieuwe aanvraag’ (eerste contact over een nieuwe vraag), ‘Bestaande klant’ (eerste contact over een lopende klus, bestelling of afspraak), ‘Herhaalbericht’ (dezelfde persoon, dezelfde vraag, nog niet afgehandeld) of ‘Spam/irrelevant’ (reclame, verkeerd verbonden, privé).</t>
        </is>
      </c>
    </row>
    <row r="8">
      <c r="A8" s="3" t="inlineStr">
        <is>
          <t xml:space="preserve">5. Vul Status, Eerste reactie, Afgehandeld, Eigenaar, Volgende actie, Opvolgdatum en Uitkomst alleen in op de eerste regel van een aanvraag. Laat ze leeg bij herhaalberichten en spam, zodat elke aanvraag één keer telt.</t>
        </is>
      </c>
    </row>
    <row r="9">
      <c r="A9" s="3" t="inlineStr">
        <is>
          <t xml:space="preserve">6. Eerste reactie (minuten) is de tijd van het eerste contactmoment tot de eerste echte reactie van een medewerker. Direct opgenomen is 0. Een automatisch bericht of een terugbelpoging zonder gehoor telt niet. Kwam er nooit een reactie, laat het veld dan leeg en kies status ‘Onbeantwoord’.</t>
        </is>
      </c>
    </row>
    <row r="10">
      <c r="A10" s="3" t="inlineStr">
        <is>
          <t xml:space="preserve">7. Houd het Onderwerp algemeen, bijvoorbeeld ‘prijs kleine beurt’ of ‘afspraak verzetten’. Noteer geen namen, telefoonnummers, kentekens, adressen, gezondheids- of betaalgegevens.</t>
        </is>
      </c>
    </row>
    <row r="11">
      <c r="A11" s="3" t="inlineStr">
        <is>
          <t xml:space="preserve">8. Werk de lijst elke dag op een vast moment bij, met de lijst met gemiste oproepen, de ongelezen WhatsApp-chats en de mailbox ernaast. Komt een reactie later, vul die dan alsnog in op de regel van die aanvraag.</t>
        </is>
      </c>
    </row>
    <row r="12">
      <c r="A12" s="3" t="inlineStr">
        <is>
          <t xml:space="preserve">9. Werk na zeven dagen de open regels bij en lees het tabblad Samenvatting. Daar tellen alleen regels met soort ‘Nieuwe aanvraag’ of ‘Bestaande klant’ als unieke aanvraag; alle regels behalve spam samen zijn uw contactpogingen.</t>
        </is>
      </c>
    </row>
    <row r="13">
      <c r="A13" s="3" t="inlineStr">
        <is>
          <t xml:space="preserve">10. Gebruik de uitkomsten in les 1 voor de kansberekening en het werkblad met uw top 3 communicatieknelpunten.</t>
        </is>
      </c>
    </row>
    <row r="14"/>
    <row r="15">
      <c r="A15" s="4" t="inlineStr">
        <is>
          <t xml:space="preserve">Privacy en bewaren</t>
        </is>
      </c>
    </row>
    <row r="16">
      <c r="A16" s="3" t="inlineStr">
        <is>
          <t xml:space="preserve">Verzamel alleen wat u voor de audit nodig hebt: geen namen, telefoonnummers, kentekens, adressen, gezondheids- of betaalgegevens. Herhaalbellers herkent u in de oproepenlijst van uw telefoon of in de WhatsApp-chat zelf; het nummer hoeft niet in het bestand. Bewaar het bestand in een account met een sterk wachtwoord (liefst met tweestapsverificatie) en deel het alleen met de collega's die noteren, nooit via een openbare link. Bewaar na de analyse alleen de totalen uit de Samenvatting en verwijder de detailregels, uiterlijk een maand na de meetweek. Welke regels in Suriname gelden voor het bewaren van klantgegevens, kunt u het beste navragen; deze audit is zo opgezet dat u geen persoonsgegevens hoeft te verzamelen.</t>
        </is>
      </c>
    </row>
    <row r="17"/>
    <row r="18">
      <c r="A18" s="3" t="inlineStr">
        <is>
          <t xml:space="preserve">Voorbeeldgegevens (fictief): de grijze regels zijn verzonnen voorbeelden. Verwijder ze voordat u begint.</t>
        </is>
      </c>
    </row>
    <row r="19"/>
    <row r="20">
      <c r="A20" s="3" t="inlineStr">
        <is>
          <t xml:space="preserve">Gemaakt door Claudia Academy (Bits Please) · gratis te gebruiken · claudia.bitsplease.org/academy</t>
        </is>
      </c>
    </row>
  </sheetData>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election pane="bottomLeft" activeCell="A2" sqref="A2"/>
    </sheetView>
  </sheetViews>
  <sheetFormatPr defaultRowHeight="15"/>
  <cols>
    <col min="1" max="1" width="12" customWidth="1"/>
    <col min="2" max="2" width="8" customWidth="1"/>
    <col min="3" max="3" width="18" customWidth="1"/>
    <col min="4" max="4" width="18" customWidth="1"/>
    <col min="5" max="5" width="28" customWidth="1"/>
    <col min="6" max="6" width="12" customWidth="1"/>
    <col min="7" max="7" width="18" customWidth="1"/>
    <col min="8" max="8" width="12" customWidth="1"/>
    <col min="9" max="9" width="12" customWidth="1"/>
    <col min="10" max="10" width="14" customWidth="1"/>
    <col min="11" max="11" width="26" customWidth="1"/>
    <col min="12" max="12" width="12" customWidth="1"/>
    <col min="13" max="13" width="20" customWidth="1"/>
    <col min="14" max="14" width="13" customWidth="1"/>
  </cols>
  <sheetData>
    <row r="1">
      <c r="A1" s="1" t="inlineStr">
        <is>
          <t xml:space="preserve">Datum</t>
        </is>
      </c>
      <c r="B1" s="1" t="inlineStr">
        <is>
          <t xml:space="preserve">Tijd</t>
        </is>
      </c>
      <c r="C1" s="1" t="inlineStr">
        <is>
          <t xml:space="preserve">Kanaal</t>
        </is>
      </c>
      <c r="D1" s="1" t="inlineStr">
        <is>
          <t xml:space="preserve">Soort contact</t>
        </is>
      </c>
      <c r="E1" s="1" t="inlineStr">
        <is>
          <t xml:space="preserve">Onderwerp (algemeen)</t>
        </is>
      </c>
      <c r="F1" s="1" t="inlineStr">
        <is>
          <t xml:space="preserve">Binnen openingstijden?</t>
        </is>
      </c>
      <c r="G1" s="1" t="inlineStr">
        <is>
          <t xml:space="preserve">Status</t>
        </is>
      </c>
      <c r="H1" s="1" t="inlineStr">
        <is>
          <t xml:space="preserve">Eerste reactie (minuten)</t>
        </is>
      </c>
      <c r="I1" s="1" t="inlineStr">
        <is>
          <t xml:space="preserve">Afgehandeld?</t>
        </is>
      </c>
      <c r="J1" s="1" t="inlineStr">
        <is>
          <t xml:space="preserve">Eigenaar</t>
        </is>
      </c>
      <c r="K1" s="1" t="inlineStr">
        <is>
          <t xml:space="preserve">Volgende actie</t>
        </is>
      </c>
      <c r="L1" s="1" t="inlineStr">
        <is>
          <t xml:space="preserve">Opvolgdatum</t>
        </is>
      </c>
      <c r="M1" s="1" t="inlineStr">
        <is>
          <t xml:space="preserve">Uitkomst</t>
        </is>
      </c>
      <c r="N1" s="1" t="inlineStr">
        <is>
          <t xml:space="preserve">Voorbeeld?</t>
        </is>
      </c>
    </row>
    <row r="2">
      <c r="A2" s="9">
        <v>46300</v>
      </c>
      <c r="B2" s="10">
        <v>0.32083333333333336</v>
      </c>
      <c r="C2" s="8" t="inlineStr">
        <is>
          <t xml:space="preserve">WhatsApp-bericht</t>
        </is>
      </c>
      <c r="D2" s="8" t="inlineStr">
        <is>
          <t xml:space="preserve">Nieuwe aanvraag</t>
        </is>
      </c>
      <c r="E2" s="8" t="inlineStr">
        <is>
          <t xml:space="preserve">Prijs grote beurt</t>
        </is>
      </c>
      <c r="F2" s="8" t="inlineStr">
        <is>
          <t xml:space="preserve">Nee</t>
        </is>
      </c>
      <c r="G2" s="8" t="inlineStr">
        <is>
          <t xml:space="preserve">Beantwoord</t>
        </is>
      </c>
      <c r="H2" s="8">
        <v>33</v>
      </c>
      <c r="I2" s="8" t="inlineStr">
        <is>
          <t xml:space="preserve">Ja</t>
        </is>
      </c>
      <c r="J2" s="8" t="inlineStr">
        <is>
          <t xml:space="preserve">Balie</t>
        </is>
      </c>
      <c r="K2" s="8"/>
      <c r="L2" s="8"/>
      <c r="M2" s="8" t="inlineStr">
        <is>
          <t xml:space="preserve">Geen interesse</t>
        </is>
      </c>
      <c r="N2" s="8" t="inlineStr">
        <is>
          <t xml:space="preserve">Ja (fictief)</t>
        </is>
      </c>
    </row>
    <row r="3">
      <c r="A3" s="9">
        <v>46300</v>
      </c>
      <c r="B3" s="10">
        <v>0.3854166666666667</v>
      </c>
      <c r="C3" s="8" t="inlineStr">
        <is>
          <t xml:space="preserve">Telefoon</t>
        </is>
      </c>
      <c r="D3" s="8" t="inlineStr">
        <is>
          <t xml:space="preserve">Nieuwe aanvraag</t>
        </is>
      </c>
      <c r="E3" s="8" t="inlineStr">
        <is>
          <t xml:space="preserve">Remmen piepen, wil een afspraak</t>
        </is>
      </c>
      <c r="F3" s="8" t="inlineStr">
        <is>
          <t xml:space="preserve">Ja</t>
        </is>
      </c>
      <c r="G3" s="8" t="inlineStr">
        <is>
          <t xml:space="preserve">Beantwoord</t>
        </is>
      </c>
      <c r="H3" s="8">
        <v>0</v>
      </c>
      <c r="I3" s="8" t="inlineStr">
        <is>
          <t xml:space="preserve">Ja</t>
        </is>
      </c>
      <c r="J3" s="8" t="inlineStr">
        <is>
          <t xml:space="preserve">Balie</t>
        </is>
      </c>
      <c r="K3" s="8"/>
      <c r="L3" s="8"/>
      <c r="M3" s="8" t="inlineStr">
        <is>
          <t xml:space="preserve">Afspraak/bestelling</t>
        </is>
      </c>
      <c r="N3" s="8" t="inlineStr">
        <is>
          <t xml:space="preserve">Ja (fictief)</t>
        </is>
      </c>
    </row>
    <row r="4">
      <c r="A4" s="9">
        <v>46300</v>
      </c>
      <c r="B4" s="10">
        <v>0.5215277777777778</v>
      </c>
      <c r="C4" s="8" t="inlineStr">
        <is>
          <t xml:space="preserve">Telefoon</t>
        </is>
      </c>
      <c r="D4" s="8" t="inlineStr">
        <is>
          <t xml:space="preserve">Nieuwe aanvraag</t>
        </is>
      </c>
      <c r="E4" s="8" t="inlineStr">
        <is>
          <t xml:space="preserve">Onbekend (gemiste oproep, geen bericht)</t>
        </is>
      </c>
      <c r="F4" s="8" t="inlineStr">
        <is>
          <t xml:space="preserve">Ja</t>
        </is>
      </c>
      <c r="G4" s="8" t="inlineStr">
        <is>
          <t xml:space="preserve">Onbeantwoord</t>
        </is>
      </c>
      <c r="H4" s="8"/>
      <c r="I4" s="8" t="inlineStr">
        <is>
          <t xml:space="preserve">Nee</t>
        </is>
      </c>
      <c r="J4" s="8" t="inlineStr">
        <is>
          <t xml:space="preserve">Balie</t>
        </is>
      </c>
      <c r="K4" s="8" t="inlineStr">
        <is>
          <t xml:space="preserve">Teruggebeld zonder gehoor; nog één keer bellen</t>
        </is>
      </c>
      <c r="L4" s="9">
        <v>46302</v>
      </c>
      <c r="M4" s="8" t="inlineStr">
        <is>
          <t xml:space="preserve">Onbekend</t>
        </is>
      </c>
      <c r="N4" s="8" t="inlineStr">
        <is>
          <t xml:space="preserve">Ja (fictief)</t>
        </is>
      </c>
    </row>
    <row r="5">
      <c r="A5" s="9">
        <v>46300</v>
      </c>
      <c r="B5" s="10">
        <v>0.5333333333333333</v>
      </c>
      <c r="C5" s="8" t="inlineStr">
        <is>
          <t xml:space="preserve">Telefoon</t>
        </is>
      </c>
      <c r="D5" s="8" t="inlineStr">
        <is>
          <t xml:space="preserve">Herhaalbericht</t>
        </is>
      </c>
      <c r="E5" s="8" t="inlineStr">
        <is>
          <t xml:space="preserve">Zelfde beller als 12:31</t>
        </is>
      </c>
      <c r="F5" s="8" t="inlineStr">
        <is>
          <t xml:space="preserve">Ja</t>
        </is>
      </c>
      <c r="G5" s="8"/>
      <c r="H5" s="8"/>
      <c r="I5" s="8"/>
      <c r="J5" s="8"/>
      <c r="K5" s="8"/>
      <c r="L5" s="8"/>
      <c r="M5" s="8"/>
      <c r="N5" s="8" t="inlineStr">
        <is>
          <t xml:space="preserve">Ja (fictief)</t>
        </is>
      </c>
    </row>
    <row r="6">
      <c r="A6" s="9">
        <v>46301</v>
      </c>
      <c r="B6" s="10">
        <v>0.4201388888888889</v>
      </c>
      <c r="C6" s="8" t="inlineStr">
        <is>
          <t xml:space="preserve">WhatsApp-oproep</t>
        </is>
      </c>
      <c r="D6" s="8" t="inlineStr">
        <is>
          <t xml:space="preserve">Bestaande klant</t>
        </is>
      </c>
      <c r="E6" s="8" t="inlineStr">
        <is>
          <t xml:space="preserve">Vraagt of de reparatie klaar is</t>
        </is>
      </c>
      <c r="F6" s="8" t="inlineStr">
        <is>
          <t xml:space="preserve">Ja</t>
        </is>
      </c>
      <c r="G6" s="8" t="inlineStr">
        <is>
          <t xml:space="preserve">Te laat beantwoord</t>
        </is>
      </c>
      <c r="H6" s="8">
        <v>140</v>
      </c>
      <c r="I6" s="8" t="inlineStr">
        <is>
          <t xml:space="preserve">Ja</t>
        </is>
      </c>
      <c r="J6" s="8" t="inlineStr">
        <is>
          <t xml:space="preserve">Werkplaats</t>
        </is>
      </c>
      <c r="K6" s="8"/>
      <c r="L6" s="8"/>
      <c r="M6" s="8" t="inlineStr">
        <is>
          <t xml:space="preserve">Informatie gegeven</t>
        </is>
      </c>
      <c r="N6" s="8" t="inlineStr">
        <is>
          <t xml:space="preserve">Ja (fictief)</t>
        </is>
      </c>
    </row>
    <row r="7">
      <c r="A7" s="9">
        <v>46301</v>
      </c>
      <c r="B7" s="10">
        <v>0.5972222222222222</v>
      </c>
      <c r="C7" s="8" t="inlineStr">
        <is>
          <t xml:space="preserve">Website/e-mail</t>
        </is>
      </c>
      <c r="D7" s="8" t="inlineStr">
        <is>
          <t xml:space="preserve">Nieuwe aanvraag</t>
        </is>
      </c>
      <c r="E7" s="8" t="inlineStr">
        <is>
          <t xml:space="preserve">Offerte airco-onderhoud</t>
        </is>
      </c>
      <c r="F7" s="8" t="inlineStr">
        <is>
          <t xml:space="preserve">Ja</t>
        </is>
      </c>
      <c r="G7" s="8" t="inlineStr">
        <is>
          <t xml:space="preserve">Te laat beantwoord</t>
        </is>
      </c>
      <c r="H7" s="8">
        <v>1260</v>
      </c>
      <c r="I7" s="8" t="inlineStr">
        <is>
          <t xml:space="preserve">Deels</t>
        </is>
      </c>
      <c r="J7" s="8" t="inlineStr">
        <is>
          <t xml:space="preserve">Eigenaar</t>
        </is>
      </c>
      <c r="K7" s="8" t="inlineStr">
        <is>
          <t xml:space="preserve">Offerte nasturen</t>
        </is>
      </c>
      <c r="L7" s="9">
        <v>46303</v>
      </c>
      <c r="M7" s="8" t="inlineStr">
        <is>
          <t xml:space="preserve">Open</t>
        </is>
      </c>
      <c r="N7" s="8" t="inlineStr">
        <is>
          <t xml:space="preserve">Ja (fictief)</t>
        </is>
      </c>
    </row>
    <row r="8">
      <c r="A8" s="9">
        <v>46302</v>
      </c>
      <c r="B8" s="10">
        <v>0.4597222222222222</v>
      </c>
      <c r="C8" s="8" t="inlineStr">
        <is>
          <t xml:space="preserve">Binnenloop</t>
        </is>
      </c>
      <c r="D8" s="8" t="inlineStr">
        <is>
          <t xml:space="preserve">Nieuwe aanvraag</t>
        </is>
      </c>
      <c r="E8" s="8" t="inlineStr">
        <is>
          <t xml:space="preserve">Bandenprijs gevraagd; maat nog onbekend</t>
        </is>
      </c>
      <c r="F8" s="8" t="inlineStr">
        <is>
          <t xml:space="preserve">Ja</t>
        </is>
      </c>
      <c r="G8" s="8" t="inlineStr">
        <is>
          <t xml:space="preserve">Beantwoord</t>
        </is>
      </c>
      <c r="H8" s="8">
        <v>0</v>
      </c>
      <c r="I8" s="8" t="inlineStr">
        <is>
          <t xml:space="preserve">Deels</t>
        </is>
      </c>
      <c r="J8" s="8" t="inlineStr">
        <is>
          <t xml:space="preserve">Balie</t>
        </is>
      </c>
      <c r="K8" s="8" t="inlineStr">
        <is>
          <t xml:space="preserve">Prijs geven zodra de klant de bandenmaat stuurt</t>
        </is>
      </c>
      <c r="L8" s="9">
        <v>46304</v>
      </c>
      <c r="M8" s="8" t="inlineStr">
        <is>
          <t xml:space="preserve">Open</t>
        </is>
      </c>
      <c r="N8" s="8" t="inlineStr">
        <is>
          <t xml:space="preserve">Ja (fictief)</t>
        </is>
      </c>
    </row>
    <row r="9">
      <c r="A9" s="9">
        <v>46302</v>
      </c>
      <c r="B9" s="10">
        <v>0.8194444444444444</v>
      </c>
      <c r="C9" s="8" t="inlineStr">
        <is>
          <t xml:space="preserve">WhatsApp-bericht</t>
        </is>
      </c>
      <c r="D9" s="8" t="inlineStr">
        <is>
          <t xml:space="preserve">Nieuwe aanvraag</t>
        </is>
      </c>
      <c r="E9" s="8" t="inlineStr">
        <is>
          <t xml:space="preserve">Accu leeg, wil morgen langskomen</t>
        </is>
      </c>
      <c r="F9" s="8" t="inlineStr">
        <is>
          <t xml:space="preserve">Nee</t>
        </is>
      </c>
      <c r="G9" s="8" t="inlineStr">
        <is>
          <t xml:space="preserve">Beantwoord</t>
        </is>
      </c>
      <c r="H9" s="8">
        <v>790</v>
      </c>
      <c r="I9" s="8" t="inlineStr">
        <is>
          <t xml:space="preserve">Ja</t>
        </is>
      </c>
      <c r="J9" s="8" t="inlineStr">
        <is>
          <t xml:space="preserve">Balie</t>
        </is>
      </c>
      <c r="K9" s="8"/>
      <c r="L9" s="8"/>
      <c r="M9" s="8" t="inlineStr">
        <is>
          <t xml:space="preserve">Afspraak/bestelling</t>
        </is>
      </c>
      <c r="N9" s="8" t="inlineStr">
        <is>
          <t xml:space="preserve">Ja (fictief)</t>
        </is>
      </c>
    </row>
    <row r="10">
      <c r="A10" s="9">
        <v>46303</v>
      </c>
      <c r="B10" s="10">
        <v>0.3541666666666667</v>
      </c>
      <c r="C10" s="8" t="inlineStr">
        <is>
          <t xml:space="preserve">Telefoon</t>
        </is>
      </c>
      <c r="D10" s="8" t="inlineStr">
        <is>
          <t xml:space="preserve">Spam/irrelevant</t>
        </is>
      </c>
      <c r="E10" s="8" t="inlineStr">
        <is>
          <t xml:space="preserve">Verkoopgesprek, geen klantvraag</t>
        </is>
      </c>
      <c r="F10" s="8" t="inlineStr">
        <is>
          <t xml:space="preserve">Ja</t>
        </is>
      </c>
      <c r="G10" s="8"/>
      <c r="H10" s="8"/>
      <c r="I10" s="8"/>
      <c r="J10" s="8"/>
      <c r="K10" s="8"/>
      <c r="L10" s="8"/>
      <c r="M10" s="8"/>
      <c r="N10" s="8" t="inlineStr">
        <is>
          <t xml:space="preserve">Ja (fictief)</t>
        </is>
      </c>
    </row>
    <row r="11">
      <c r="A11" s="9">
        <v>46303</v>
      </c>
      <c r="B11" s="10">
        <v>0.5381944444444444</v>
      </c>
      <c r="C11" s="8" t="inlineStr">
        <is>
          <t xml:space="preserve">WhatsApp-bericht</t>
        </is>
      </c>
      <c r="D11" s="8" t="inlineStr">
        <is>
          <t xml:space="preserve">Nieuwe aanvraag</t>
        </is>
      </c>
      <c r="E11" s="8" t="inlineStr">
        <is>
          <t xml:space="preserve">Prijs distributieriem vervangen</t>
        </is>
      </c>
      <c r="F11" s="8" t="inlineStr">
        <is>
          <t xml:space="preserve">Ja</t>
        </is>
      </c>
      <c r="G11" s="8" t="inlineStr">
        <is>
          <t xml:space="preserve">Onbeantwoord</t>
        </is>
      </c>
      <c r="H11" s="8"/>
      <c r="I11" s="8" t="inlineStr">
        <is>
          <t xml:space="preserve">Nee</t>
        </is>
      </c>
      <c r="J11" s="8" t="inlineStr">
        <is>
          <t xml:space="preserve">Balie</t>
        </is>
      </c>
      <c r="K11" s="8" t="inlineStr">
        <is>
          <t xml:space="preserve">Bericht ondergesneeuwd; alsnog reageren</t>
        </is>
      </c>
      <c r="L11" s="9">
        <v>46304</v>
      </c>
      <c r="M11" s="8" t="inlineStr">
        <is>
          <t xml:space="preserve">Open</t>
        </is>
      </c>
      <c r="N11" s="8" t="inlineStr">
        <is>
          <t xml:space="preserve">Ja (fictief)</t>
        </is>
      </c>
    </row>
    <row r="12">
      <c r="A12" s="9">
        <v>46304</v>
      </c>
      <c r="B12" s="10">
        <v>0.6458333333333334</v>
      </c>
      <c r="C12" s="8" t="inlineStr">
        <is>
          <t xml:space="preserve">Telefoon</t>
        </is>
      </c>
      <c r="D12" s="8" t="inlineStr">
        <is>
          <t xml:space="preserve">Nieuwe aanvraag</t>
        </is>
      </c>
      <c r="E12" s="8" t="inlineStr">
        <is>
          <t xml:space="preserve">Vraagt naar spuitwerk (doen wij niet)</t>
        </is>
      </c>
      <c r="F12" s="8" t="inlineStr">
        <is>
          <t xml:space="preserve">Ja</t>
        </is>
      </c>
      <c r="G12" s="8" t="inlineStr">
        <is>
          <t xml:space="preserve">Beantwoord</t>
        </is>
      </c>
      <c r="H12" s="8">
        <v>0</v>
      </c>
      <c r="I12" s="8" t="inlineStr">
        <is>
          <t xml:space="preserve">Ja</t>
        </is>
      </c>
      <c r="J12" s="8" t="inlineStr">
        <is>
          <t xml:space="preserve">Balie</t>
        </is>
      </c>
      <c r="K12" s="8"/>
      <c r="L12" s="8"/>
      <c r="M12" s="8" t="inlineStr">
        <is>
          <t xml:space="preserve">Doorverwezen</t>
        </is>
      </c>
      <c r="N12" s="8" t="inlineStr">
        <is>
          <t xml:space="preserve">Ja (fictief)</t>
        </is>
      </c>
    </row>
    <row r="13">
      <c r="A13" s="9">
        <v>46305</v>
      </c>
      <c r="B13" s="10">
        <v>0.5520833333333334</v>
      </c>
      <c r="C13" s="8" t="inlineStr">
        <is>
          <t xml:space="preserve">WhatsApp-oproep</t>
        </is>
      </c>
      <c r="D13" s="8" t="inlineStr">
        <is>
          <t xml:space="preserve">Nieuwe aanvraag</t>
        </is>
      </c>
      <c r="E13" s="8" t="inlineStr">
        <is>
          <t xml:space="preserve">Onbekend (gemiste WhatsApp-oproep)</t>
        </is>
      </c>
      <c r="F13" s="8" t="inlineStr">
        <is>
          <t xml:space="preserve">Nee</t>
        </is>
      </c>
      <c r="G13" s="8" t="inlineStr">
        <is>
          <t xml:space="preserve">Onbeantwoord</t>
        </is>
      </c>
      <c r="H13" s="8"/>
      <c r="I13" s="8" t="inlineStr">
        <is>
          <t xml:space="preserve">Nee</t>
        </is>
      </c>
      <c r="J13" s="8" t="inlineStr">
        <is>
          <t xml:space="preserve">Eigenaar</t>
        </is>
      </c>
      <c r="K13" s="8" t="inlineStr">
        <is>
          <t xml:space="preserve">Maandag terugbellen</t>
        </is>
      </c>
      <c r="L13" s="9">
        <v>46307</v>
      </c>
      <c r="M13" s="8" t="inlineStr">
        <is>
          <t xml:space="preserve">Onbekend</t>
        </is>
      </c>
      <c r="N13" s="8" t="inlineStr">
        <is>
          <t xml:space="preserve">Ja (fictief)</t>
        </is>
      </c>
    </row>
  </sheetData>
  <autoFilter ref="A1:N13"/>
  <dataValidations count="6">
    <dataValidation type="list" allowBlank="1" showErrorMessage="1" errorTitle="Ongeldige waarde" error="Kies een waarde uit de lijst." sqref="C2:C1000">
      <formula1>"Telefoon,WhatsApp-bericht,WhatsApp-oproep,Website/e-mail,Binnenloop,Anders"</formula1>
    </dataValidation>
    <dataValidation type="list" allowBlank="1" showErrorMessage="1" errorTitle="Ongeldige waarde" error="Kies een waarde uit de lijst." sqref="D2:D1000">
      <formula1>"Nieuwe aanvraag,Herhaalbericht,Bestaande klant,Spam/irrelevant"</formula1>
    </dataValidation>
    <dataValidation type="list" allowBlank="1" showErrorMessage="1" errorTitle="Ongeldige waarde" error="Kies een waarde uit de lijst." sqref="F2:F1000">
      <formula1>"Ja,Nee"</formula1>
    </dataValidation>
    <dataValidation type="list" allowBlank="1" showErrorMessage="1" errorTitle="Ongeldige waarde" error="Kies een waarde uit de lijst." sqref="G2:G1000">
      <formula1>"Beantwoord,Te laat beantwoord,Onbeantwoord"</formula1>
    </dataValidation>
    <dataValidation type="list" allowBlank="1" showErrorMessage="1" errorTitle="Ongeldige waarde" error="Kies een waarde uit de lijst." sqref="I2:I1000">
      <formula1>"Ja,Deels,Nee"</formula1>
    </dataValidation>
    <dataValidation type="list" allowBlank="1" showErrorMessage="1" errorTitle="Ongeldige waarde" error="Kies een waarde uit de lijst." sqref="M2:M1000">
      <formula1>"Afspraak/bestelling,Informatie gegeven,Geen interesse,Doorverwezen,Open,Onbekend"</formula1>
    </dataValidation>
  </dataValidations>
</worksheet>
</file>

<file path=xl/worksheets/sheet3.xml><?xml version="1.0" encoding="utf-8"?>
<worksheet xmlns="http://schemas.openxmlformats.org/spreadsheetml/2006/main" xmlns:r="http://schemas.openxmlformats.org/officeDocument/2006/relationships">
  <sheetViews>
    <sheetView workbookViewId="0"/>
  </sheetViews>
  <sheetFormatPr defaultRowHeight="15"/>
  <cols>
    <col min="1" max="1" width="38" customWidth="1"/>
    <col min="2" max="2" width="14" customWidth="1"/>
    <col min="3" max="3" width="70" customWidth="1"/>
  </cols>
  <sheetData>
    <row r="1">
      <c r="A1" s="7" t="inlineStr">
        <is>
          <t xml:space="preserve">Samenvatting van uw audit</t>
        </is>
      </c>
    </row>
    <row r="2">
      <c r="A2" s="3" t="inlineStr">
        <is>
          <t xml:space="preserve">Alle getallen rekenen zichzelf uit uit het tabblad Logboek. Als unieke aanvraag tellen regels met soort 'Nieuwe aanvraag' of 'Bestaande klant'; herhaalberichten en spam tellen niet mee.</t>
        </is>
      </c>
    </row>
    <row r="3"/>
    <row r="4">
      <c r="A4" s="1" t="inlineStr">
        <is>
          <t xml:space="preserve">Meting</t>
        </is>
      </c>
      <c r="B4" s="1" t="inlineStr">
        <is>
          <t xml:space="preserve">Uitkomst</t>
        </is>
      </c>
      <c r="C4" s="1" t="inlineStr">
        <is>
          <t xml:space="preserve">Hoe het berekend wordt</t>
        </is>
      </c>
    </row>
    <row r="5">
      <c r="A5" t="inlineStr">
        <is>
          <t xml:space="preserve">Unieke aanvragen</t>
        </is>
      </c>
      <c r="B5">
        <f>COUNTIFS('Logboek'!$D$2:$D$1000,"Nieuwe aanvraag")+COUNTIFS('Logboek'!$D$2:$D$1000,"Bestaande klant")</f>
      </c>
      <c r="C5" t="inlineStr">
        <is>
          <t xml:space="preserve">Regels met soort Nieuwe aanvraag + regels met soort Bestaande klant</t>
        </is>
      </c>
    </row>
    <row r="6">
      <c r="A6" t="inlineStr">
        <is>
          <t xml:space="preserve">Op tijd beantwoord</t>
        </is>
      </c>
      <c r="B6">
        <f>COUNTIFS('Logboek'!$D$2:$D$1000,"Nieuwe aanvraag",'Logboek'!$G$2:$G$1000,"Beantwoord")+COUNTIFS('Logboek'!$D$2:$D$1000,"Bestaande klant",'Logboek'!$G$2:$G$1000,"Beantwoord")</f>
      </c>
      <c r="C6" t="inlineStr">
        <is>
          <t xml:space="preserve">Unieke aanvragen met status Beantwoord</t>
        </is>
      </c>
    </row>
    <row r="7">
      <c r="A7" t="inlineStr">
        <is>
          <t xml:space="preserve">Te laat beantwoord</t>
        </is>
      </c>
      <c r="B7">
        <f>COUNTIFS('Logboek'!$D$2:$D$1000,"Nieuwe aanvraag",'Logboek'!$G$2:$G$1000,"Te laat beantwoord")+COUNTIFS('Logboek'!$D$2:$D$1000,"Bestaande klant",'Logboek'!$G$2:$G$1000,"Te laat beantwoord")</f>
      </c>
      <c r="C7" t="inlineStr">
        <is>
          <t xml:space="preserve">Unieke aanvragen met status Te laat beantwoord</t>
        </is>
      </c>
    </row>
    <row r="8">
      <c r="A8" t="inlineStr">
        <is>
          <t xml:space="preserve">Onbeantwoord</t>
        </is>
      </c>
      <c r="B8">
        <f>COUNTIFS('Logboek'!$D$2:$D$1000,"Nieuwe aanvraag",'Logboek'!$G$2:$G$1000,"Onbeantwoord")+COUNTIFS('Logboek'!$D$2:$D$1000,"Bestaande klant",'Logboek'!$G$2:$G$1000,"Onbeantwoord")</f>
      </c>
      <c r="C8" t="inlineStr">
        <is>
          <t xml:space="preserve">Unieke aanvragen met status Onbeantwoord</t>
        </is>
      </c>
    </row>
    <row r="9">
      <c r="A9" t="inlineStr">
        <is>
          <t xml:space="preserve">Responsratio</t>
        </is>
      </c>
      <c r="B9" s="2">
        <f>IF(B5=0,"",(B6+B7)/B5)</f>
      </c>
      <c r="C9" t="inlineStr">
        <is>
          <t xml:space="preserve">(op tijd + te laat) ÷ unieke aanvragen</t>
        </is>
      </c>
    </row>
    <row r="10">
      <c r="A10" t="inlineStr">
        <is>
          <t xml:space="preserve">Binnen uw doeltijd (%)</t>
        </is>
      </c>
      <c r="B10" s="2">
        <f>IF(B5=0,"",B6/B5)</f>
      </c>
      <c r="C10" t="inlineStr">
        <is>
          <t xml:space="preserve">op tijd beantwoord ÷ unieke aanvragen</t>
        </is>
      </c>
    </row>
    <row r="11">
      <c r="A11" t="inlineStr">
        <is>
          <t xml:space="preserve">Gemiddelde eerste reactie (minuten)</t>
        </is>
      </c>
      <c r="B11" s="11">
        <f>IFERROR((SUMIFS('Logboek'!$H$2:$H$1000,'Logboek'!$D$2:$D$1000,"Nieuwe aanvraag")+SUMIFS('Logboek'!$H$2:$H$1000,'Logboek'!$D$2:$D$1000,"Bestaande klant"))/(COUNTIFS('Logboek'!$D$2:$D$1000,"Nieuwe aanvraag",'Logboek'!$H$2:$H$1000,"&lt;&gt;")+COUNTIFS('Logboek'!$D$2:$D$1000,"Bestaande klant",'Logboek'!$H$2:$H$1000,"&lt;&gt;")),"")</f>
      </c>
      <c r="C11" t="inlineStr">
        <is>
          <t xml:space="preserve">Gemiddelde van de ingevulde reactietijden bij unieke aanvragen; lege cellen tellen niet mee. Voor de mediaan: sorteer de kolom en neem de middelste waarde.</t>
        </is>
      </c>
    </row>
    <row r="12">
      <c r="A12" t="inlineStr">
        <is>
          <t xml:space="preserve">Aanvragen buiten openingstijden</t>
        </is>
      </c>
      <c r="B12">
        <f>COUNTIFS('Logboek'!$D$2:$D$1000,"Nieuwe aanvraag",'Logboek'!$F$2:$F$1000,"Nee")+COUNTIFS('Logboek'!$D$2:$D$1000,"Bestaande klant",'Logboek'!$F$2:$F$1000,"Nee")</f>
      </c>
      <c r="C12" t="inlineStr">
        <is>
          <t xml:space="preserve">Unieke aanvragen met Binnen openingstijden = Nee</t>
        </is>
      </c>
    </row>
    <row r="13">
      <c r="A13" t="inlineStr">
        <is>
          <t xml:space="preserve">Volledig afgehandeld</t>
        </is>
      </c>
      <c r="B13">
        <f>COUNTIFS('Logboek'!$D$2:$D$1000,"Nieuwe aanvraag",'Logboek'!$I$2:$I$1000,"Ja")+COUNTIFS('Logboek'!$D$2:$D$1000,"Bestaande klant",'Logboek'!$I$2:$I$1000,"Ja")</f>
      </c>
      <c r="C13" t="inlineStr">
        <is>
          <t xml:space="preserve">Unieke aanvragen met Afgehandeld = Ja</t>
        </is>
      </c>
    </row>
    <row r="14">
      <c r="A14" t="inlineStr">
        <is>
          <t xml:space="preserve">Open opvolging</t>
        </is>
      </c>
      <c r="B14">
        <f>COUNTIFS('Logboek'!$L$2:$L$1000,"&lt;&gt;",'Logboek'!$I$2:$I$1000,"&lt;&gt;Ja")</f>
      </c>
      <c r="C14" t="inlineStr">
        <is>
          <t xml:space="preserve">Aanvragen met een opvolgdatum die nog niet (helemaal) zijn afgehandeld</t>
        </is>
      </c>
    </row>
    <row r="15">
      <c r="A15" t="inlineStr">
        <is>
          <t xml:space="preserve">Opvolging afgerond (%)</t>
        </is>
      </c>
      <c r="B15" s="2">
        <f>IFERROR(COUNTIFS('Logboek'!$L$2:$L$1000,"&lt;&gt;",'Logboek'!$I$2:$I$1000,"Ja")/COUNTIF('Logboek'!$L$2:$L$1000,"&lt;&gt;"),"")</f>
      </c>
      <c r="C15" t="inlineStr">
        <is>
          <t xml:space="preserve">Afgehandelde aanvragen met een opvolgdatum ÷ alle aanvragen met een opvolgdatum</t>
        </is>
      </c>
    </row>
    <row r="16">
      <c r="A16" t="inlineStr">
        <is>
          <t xml:space="preserve">Herhaalberichten (niet meegeteld)</t>
        </is>
      </c>
      <c r="B16">
        <f>COUNTIF('Logboek'!$D$2:$D$1000,"Herhaalbericht")</f>
      </c>
      <c r="C16" t="inlineStr">
        <is>
          <t xml:space="preserve">Tweede bericht of belpoging van dezelfde persoon over dezelfde vraag</t>
        </is>
      </c>
    </row>
    <row r="17">
      <c r="A17" t="inlineStr">
        <is>
          <t xml:space="preserve">Spam of irrelevant (niet meegeteld)</t>
        </is>
      </c>
      <c r="B17">
        <f>COUNTIF('Logboek'!$D$2:$D$1000,"Spam/irrelevant")</f>
      </c>
    </row>
    <row r="18"/>
    <row r="19">
      <c r="A19" s="1" t="inlineStr">
        <is>
          <t xml:space="preserve">Unieke aanvragen per kanaal</t>
        </is>
      </c>
      <c r="B19" s="1" t="inlineStr">
        <is>
          <t xml:space="preserve">Aantal</t>
        </is>
      </c>
      <c r="C19" s="1"/>
    </row>
    <row r="20">
      <c r="A20" t="inlineStr">
        <is>
          <t xml:space="preserve">Telefoon</t>
        </is>
      </c>
      <c r="B20">
        <f>COUNTIFS('Logboek'!$D$2:$D$1000,"Nieuwe aanvraag",'Logboek'!$C$2:$C$1000,"Telefoon")+COUNTIFS('Logboek'!$D$2:$D$1000,"Bestaande klant",'Logboek'!$C$2:$C$1000,"Telefoon")</f>
      </c>
    </row>
    <row r="21">
      <c r="A21" t="inlineStr">
        <is>
          <t xml:space="preserve">WhatsApp-bericht</t>
        </is>
      </c>
      <c r="B21">
        <f>COUNTIFS('Logboek'!$D$2:$D$1000,"Nieuwe aanvraag",'Logboek'!$C$2:$C$1000,"WhatsApp-bericht")+COUNTIFS('Logboek'!$D$2:$D$1000,"Bestaande klant",'Logboek'!$C$2:$C$1000,"WhatsApp-bericht")</f>
      </c>
    </row>
    <row r="22">
      <c r="A22" t="inlineStr">
        <is>
          <t xml:space="preserve">WhatsApp-oproep</t>
        </is>
      </c>
      <c r="B22">
        <f>COUNTIFS('Logboek'!$D$2:$D$1000,"Nieuwe aanvraag",'Logboek'!$C$2:$C$1000,"WhatsApp-oproep")+COUNTIFS('Logboek'!$D$2:$D$1000,"Bestaande klant",'Logboek'!$C$2:$C$1000,"WhatsApp-oproep")</f>
      </c>
    </row>
    <row r="23">
      <c r="A23" t="inlineStr">
        <is>
          <t xml:space="preserve">Website/e-mail</t>
        </is>
      </c>
      <c r="B23">
        <f>COUNTIFS('Logboek'!$D$2:$D$1000,"Nieuwe aanvraag",'Logboek'!$C$2:$C$1000,"Website/e-mail")+COUNTIFS('Logboek'!$D$2:$D$1000,"Bestaande klant",'Logboek'!$C$2:$C$1000,"Website/e-mail")</f>
      </c>
    </row>
    <row r="24">
      <c r="A24" t="inlineStr">
        <is>
          <t xml:space="preserve">Binnenloop</t>
        </is>
      </c>
      <c r="B24">
        <f>COUNTIFS('Logboek'!$D$2:$D$1000,"Nieuwe aanvraag",'Logboek'!$C$2:$C$1000,"Binnenloop")+COUNTIFS('Logboek'!$D$2:$D$1000,"Bestaande klant",'Logboek'!$C$2:$C$1000,"Binnenloop")</f>
      </c>
    </row>
    <row r="25">
      <c r="A25" t="inlineStr">
        <is>
          <t xml:space="preserve">Anders</t>
        </is>
      </c>
      <c r="B25">
        <f>COUNTIFS('Logboek'!$D$2:$D$1000,"Nieuwe aanvraag",'Logboek'!$C$2:$C$1000,"Anders")+COUNTIFS('Logboek'!$D$2:$D$1000,"Bestaande klant",'Logboek'!$C$2:$C$1000,"Anders")</f>
      </c>
    </row>
  </sheetData>
</worksheet>
</file>

<file path=xl/worksheets/sheet4.xml><?xml version="1.0" encoding="utf-8"?>
<worksheet xmlns="http://schemas.openxmlformats.org/spreadsheetml/2006/main" xmlns:r="http://schemas.openxmlformats.org/officeDocument/2006/relationships">
  <sheetViews>
    <sheetView workbookViewId="0">
      <pane ySplit="1" topLeftCell="A2" activePane="bottomLeft" state="frozen"/>
      <selection pane="bottomLeft" activeCell="A2" sqref="A2"/>
    </sheetView>
  </sheetViews>
  <sheetFormatPr defaultRowHeight="15"/>
  <cols>
    <col min="1" max="1" width="10" customWidth="1"/>
    <col min="2" max="2" width="34" customWidth="1"/>
    <col min="3" max="3" width="30" customWidth="1"/>
    <col min="4" max="4" width="30" customWidth="1"/>
    <col min="5" max="5" width="14" customWidth="1"/>
    <col min="6" max="6" width="14" customWidth="1"/>
  </cols>
  <sheetData>
    <row r="1">
      <c r="A1" s="1" t="inlineStr">
        <is>
          <t xml:space="preserve">Knelpunt</t>
        </is>
      </c>
      <c r="B1" s="1" t="inlineStr">
        <is>
          <t xml:space="preserve">Wat de audit laat zien (feit)</t>
        </is>
      </c>
      <c r="C1" s="1" t="inlineStr">
        <is>
          <t xml:space="preserve">Gevolg voor klant of team</t>
        </is>
      </c>
      <c r="D1" s="1" t="inlineStr">
        <is>
          <t xml:space="preserve">Eerste verbetering</t>
        </is>
      </c>
      <c r="E1" s="1" t="inlineStr">
        <is>
          <t xml:space="preserve">Eigenaar</t>
        </is>
      </c>
      <c r="F1" s="1" t="inlineStr">
        <is>
          <t xml:space="preserve">Terugkijken op</t>
        </is>
      </c>
    </row>
    <row r="2">
      <c r="A2" t="inlineStr">
        <is>
          <t xml:space="preserve">1</t>
        </is>
      </c>
    </row>
    <row r="3">
      <c r="A3" t="inlineStr">
        <is>
          <t xml:space="preserve">2</t>
        </is>
      </c>
    </row>
    <row r="4">
      <c r="A4" t="inlineStr">
        <is>
          <t xml:space="preserve">3</t>
        </is>
      </c>
    </row>
  </sheetData>
</worksheet>
</file>