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Instructions" sheetId="1" r:id="rId1"/>
    <sheet name="Log" sheetId="2" r:id="rId2"/>
    <sheet name="Summary" sheetId="3" r:id="rId3"/>
    <sheet name="Top 3 bottleneck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h:mm AM/PM"/>
  </numFmts>
  <fonts count="3">
    <font>
      <sz val="11"/>
      <name val="Calibri"/>
    </font>
    <font>
      <b/>
      <sz val="11"/>
      <name val="Calibri"/>
    </font>
    <font>
      <b/>
      <sz val="1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E3D9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 vertical="top"/>
    </xf>
    <xf numFmtId="9" fontId="0" fillId="0" borderId="0" xfId="0" applyNumberFormat="1"/>
    <xf numFmtId="0" fontId="0" fillId="0" borderId="0" xfId="0" applyAlignment="1">
      <alignment wrapText="1" vertical="top"/>
    </xf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10" customWidth="1"/>
  </cols>
  <sheetData>
    <row r="1">
      <c r="A1" s="7" t="inlineStr">
        <is>
          <t xml:space="preserve">Customer contact audit: track requests for seven days</t>
        </is>
      </c>
    </row>
    <row r="2"/>
    <row r="3">
      <c r="A3" s="4" t="inlineStr">
        <is>
          <t xml:space="preserve">How to use this file</t>
        </is>
      </c>
    </row>
    <row r="4">
      <c r="A4" s="3" t="inlineStr">
        <is>
          <t xml:space="preserve">1. First delete all the example rows. They are fictional (a made-up garage) and would otherwise be counted in the Summary tab.</t>
        </is>
      </c>
    </row>
    <row r="5">
      <c r="A5" s="3" t="inlineStr">
        <is>
          <t xml:space="preserve">2. Before you start, agree on a target time for the first response for each channel, for example “WhatsApp within 1 hour during business hours.” That is your own choice, not a standard. Write the target times down, so that everyone judges “late” in the same way.</t>
        </is>
      </c>
    </row>
    <row r="6">
      <c r="A6" s="3" t="inlineStr">
        <is>
          <t xml:space="preserve">3. For seven days in a row, make one row per contact: every call (including missed ones), every new WhatsApp chat or WhatsApp call, every email or website question and every walk-in with a question. Enter the date as MM/DD/YYYY and the time like 7:42 AM.</t>
        </is>
      </c>
    </row>
    <row r="7">
      <c r="A7" s="3" t="inlineStr">
        <is>
          <t xml:space="preserve">4. Under Contact type, choose “New request” (first contact about a new question), “Existing customer” (first contact about a job, order or appointment already under way), “Repeat message” (same person, same question, not yet resolved) or “Spam/irrelevant” (advertising, wrong number, private).</t>
        </is>
      </c>
    </row>
    <row r="8">
      <c r="A8" s="3" t="inlineStr">
        <is>
          <t xml:space="preserve">5. Fill in Status, First response, Resolved, Owner, Next action, Follow-up date and Outcome only on the first row of a request. Leave them empty for repeat messages and spam, so that each request counts once.</t>
        </is>
      </c>
    </row>
    <row r="9">
      <c r="A9" s="3" t="inlineStr">
        <is>
          <t xml:space="preserve">6. First response (minutes) is the time from the first contact to the first real response from a staff member. Picked up right away counts as 0. An automatic message or a callback attempt that nobody answers does not count. If there was never a response, leave the field empty and choose “Unanswered” as the status.</t>
        </is>
      </c>
    </row>
    <row r="10">
      <c r="A10" s="3" t="inlineStr">
        <is>
          <t xml:space="preserve">7. Keep the Subject general, for example “price minor service” or “reschedule appointment.” Do not note names, phone numbers, license plates, addresses, health or payment details.</t>
        </is>
      </c>
    </row>
    <row r="11">
      <c r="A11" s="3" t="inlineStr">
        <is>
          <t xml:space="preserve">8. Update the log at a fixed time every day, with the list of missed calls, the unread WhatsApp chats and the inbox alongside. If a response comes later, still fill it in on that request’s row.</t>
        </is>
      </c>
    </row>
    <row r="12">
      <c r="A12" s="3" t="inlineStr">
        <is>
          <t xml:space="preserve">9. After seven days, update the open rows and read the Summary tab. There, only rows with type “New request” or “Existing customer” count as a unique request; all rows except spam together are your contact attempts.</t>
        </is>
      </c>
    </row>
    <row r="13">
      <c r="A13" s="3" t="inlineStr">
        <is>
          <t xml:space="preserve">10. Use the results in Lesson 1 for the opportunity estimate and the worksheet with your top 3 communication bottlenecks.</t>
        </is>
      </c>
    </row>
    <row r="14"/>
    <row r="15">
      <c r="A15" s="4" t="inlineStr">
        <is>
          <t xml:space="preserve">Privacy and retention</t>
        </is>
      </c>
    </row>
    <row r="16">
      <c r="A16" s="3" t="inlineStr">
        <is>
          <t xml:space="preserve">Collect only what you need for the audit: no names, phone numbers, license plates, addresses, health or payment details. You can recognize repeat callers in your phone’s call log or in the WhatsApp chat itself; the number does not need to be in the file. Keep the file in an account with a strong password (preferably with two-step verification) and share it only with the colleagues who are recording, never via a public link. After the analysis, keep only the totals from the Summary and delete the detail rows, no later than a month after the measurement week. It is best to check which rules apply in Suriname to storing customer data; this audit is set up so that you do not need to collect any personal data.</t>
        </is>
      </c>
    </row>
    <row r="17"/>
    <row r="18">
      <c r="A18" s="3" t="inlineStr">
        <is>
          <t xml:space="preserve">Example data (fictional): the gray rows are made-up examples. Delete them before you start.</t>
        </is>
      </c>
    </row>
    <row r="19"/>
    <row r="20">
      <c r="A20" s="3" t="inlineStr">
        <is>
          <t xml:space="preserve">Made by Claudia Academy (Bits Please) · free to use · claudia.bitsplease.org/en/academy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8" customWidth="1"/>
    <col min="3" max="3" width="18" customWidth="1"/>
    <col min="4" max="4" width="18" customWidth="1"/>
    <col min="5" max="5" width="28" customWidth="1"/>
    <col min="6" max="6" width="12" customWidth="1"/>
    <col min="7" max="7" width="18" customWidth="1"/>
    <col min="8" max="8" width="12" customWidth="1"/>
    <col min="9" max="9" width="12" customWidth="1"/>
    <col min="10" max="10" width="14" customWidth="1"/>
    <col min="11" max="11" width="26" customWidth="1"/>
    <col min="12" max="12" width="12" customWidth="1"/>
    <col min="13" max="13" width="20" customWidth="1"/>
    <col min="14" max="14" width="13" customWidth="1"/>
  </cols>
  <sheetData>
    <row r="1">
      <c r="A1" s="1" t="inlineStr">
        <is>
          <t xml:space="preserve">Date</t>
        </is>
      </c>
      <c r="B1" s="1" t="inlineStr">
        <is>
          <t xml:space="preserve">Time</t>
        </is>
      </c>
      <c r="C1" s="1" t="inlineStr">
        <is>
          <t xml:space="preserve">Channel</t>
        </is>
      </c>
      <c r="D1" s="1" t="inlineStr">
        <is>
          <t xml:space="preserve">Contact type</t>
        </is>
      </c>
      <c r="E1" s="1" t="inlineStr">
        <is>
          <t xml:space="preserve">Subject (general)</t>
        </is>
      </c>
      <c r="F1" s="1" t="inlineStr">
        <is>
          <t xml:space="preserve">During business hours?</t>
        </is>
      </c>
      <c r="G1" s="1" t="inlineStr">
        <is>
          <t xml:space="preserve">Status</t>
        </is>
      </c>
      <c r="H1" s="1" t="inlineStr">
        <is>
          <t xml:space="preserve">First response (minutes)</t>
        </is>
      </c>
      <c r="I1" s="1" t="inlineStr">
        <is>
          <t xml:space="preserve">Resolved?</t>
        </is>
      </c>
      <c r="J1" s="1" t="inlineStr">
        <is>
          <t xml:space="preserve">Owner</t>
        </is>
      </c>
      <c r="K1" s="1" t="inlineStr">
        <is>
          <t xml:space="preserve">Next action</t>
        </is>
      </c>
      <c r="L1" s="1" t="inlineStr">
        <is>
          <t xml:space="preserve">Follow-up date</t>
        </is>
      </c>
      <c r="M1" s="1" t="inlineStr">
        <is>
          <t xml:space="preserve">Outcome</t>
        </is>
      </c>
      <c r="N1" s="1" t="inlineStr">
        <is>
          <t xml:space="preserve">Example?</t>
        </is>
      </c>
    </row>
    <row r="2">
      <c r="A2" s="9">
        <v>46300</v>
      </c>
      <c r="B2" s="10">
        <v>0.32083333333333336</v>
      </c>
      <c r="C2" s="8" t="inlineStr">
        <is>
          <t xml:space="preserve">WhatsApp message</t>
        </is>
      </c>
      <c r="D2" s="8" t="inlineStr">
        <is>
          <t xml:space="preserve">New request</t>
        </is>
      </c>
      <c r="E2" s="8" t="inlineStr">
        <is>
          <t xml:space="preserve">Price of a major service</t>
        </is>
      </c>
      <c r="F2" s="8" t="inlineStr">
        <is>
          <t xml:space="preserve">No</t>
        </is>
      </c>
      <c r="G2" s="8" t="inlineStr">
        <is>
          <t xml:space="preserve">Answered</t>
        </is>
      </c>
      <c r="H2" s="8">
        <v>33</v>
      </c>
      <c r="I2" s="8" t="inlineStr">
        <is>
          <t xml:space="preserve">Yes</t>
        </is>
      </c>
      <c r="J2" s="8" t="inlineStr">
        <is>
          <t xml:space="preserve">Front desk</t>
        </is>
      </c>
      <c r="K2" s="8"/>
      <c r="L2" s="8"/>
      <c r="M2" s="8" t="inlineStr">
        <is>
          <t xml:space="preserve">Not interested</t>
        </is>
      </c>
      <c r="N2" s="8" t="inlineStr">
        <is>
          <t xml:space="preserve">Yes (fictional)</t>
        </is>
      </c>
    </row>
    <row r="3">
      <c r="A3" s="9">
        <v>46300</v>
      </c>
      <c r="B3" s="10">
        <v>0.3854166666666667</v>
      </c>
      <c r="C3" s="8" t="inlineStr">
        <is>
          <t xml:space="preserve">Phone</t>
        </is>
      </c>
      <c r="D3" s="8" t="inlineStr">
        <is>
          <t xml:space="preserve">New request</t>
        </is>
      </c>
      <c r="E3" s="8" t="inlineStr">
        <is>
          <t xml:space="preserve">Brakes squeaking, wants an appointment</t>
        </is>
      </c>
      <c r="F3" s="8" t="inlineStr">
        <is>
          <t xml:space="preserve">Yes</t>
        </is>
      </c>
      <c r="G3" s="8" t="inlineStr">
        <is>
          <t xml:space="preserve">Answered</t>
        </is>
      </c>
      <c r="H3" s="8">
        <v>0</v>
      </c>
      <c r="I3" s="8" t="inlineStr">
        <is>
          <t xml:space="preserve">Yes</t>
        </is>
      </c>
      <c r="J3" s="8" t="inlineStr">
        <is>
          <t xml:space="preserve">Front desk</t>
        </is>
      </c>
      <c r="K3" s="8"/>
      <c r="L3" s="8"/>
      <c r="M3" s="8" t="inlineStr">
        <is>
          <t xml:space="preserve">Appointment/order</t>
        </is>
      </c>
      <c r="N3" s="8" t="inlineStr">
        <is>
          <t xml:space="preserve">Yes (fictional)</t>
        </is>
      </c>
    </row>
    <row r="4">
      <c r="A4" s="9">
        <v>46300</v>
      </c>
      <c r="B4" s="10">
        <v>0.5215277777777778</v>
      </c>
      <c r="C4" s="8" t="inlineStr">
        <is>
          <t xml:space="preserve">Phone</t>
        </is>
      </c>
      <c r="D4" s="8" t="inlineStr">
        <is>
          <t xml:space="preserve">New request</t>
        </is>
      </c>
      <c r="E4" s="8" t="inlineStr">
        <is>
          <t xml:space="preserve">Unknown (missed call, no message)</t>
        </is>
      </c>
      <c r="F4" s="8" t="inlineStr">
        <is>
          <t xml:space="preserve">Yes</t>
        </is>
      </c>
      <c r="G4" s="8" t="inlineStr">
        <is>
          <t xml:space="preserve">Unanswered</t>
        </is>
      </c>
      <c r="H4" s="8"/>
      <c r="I4" s="8" t="inlineStr">
        <is>
          <t xml:space="preserve">No</t>
        </is>
      </c>
      <c r="J4" s="8" t="inlineStr">
        <is>
          <t xml:space="preserve">Front desk</t>
        </is>
      </c>
      <c r="K4" s="8" t="inlineStr">
        <is>
          <t xml:space="preserve">Called back, no answer; try once more</t>
        </is>
      </c>
      <c r="L4" s="9">
        <v>46302</v>
      </c>
      <c r="M4" s="8" t="inlineStr">
        <is>
          <t xml:space="preserve">Unknown</t>
        </is>
      </c>
      <c r="N4" s="8" t="inlineStr">
        <is>
          <t xml:space="preserve">Yes (fictional)</t>
        </is>
      </c>
    </row>
    <row r="5">
      <c r="A5" s="9">
        <v>46300</v>
      </c>
      <c r="B5" s="10">
        <v>0.5333333333333333</v>
      </c>
      <c r="C5" s="8" t="inlineStr">
        <is>
          <t xml:space="preserve">Phone</t>
        </is>
      </c>
      <c r="D5" s="8" t="inlineStr">
        <is>
          <t xml:space="preserve">Repeat message</t>
        </is>
      </c>
      <c r="E5" s="8" t="inlineStr">
        <is>
          <t xml:space="preserve">Same caller as 12:31 PM</t>
        </is>
      </c>
      <c r="F5" s="8" t="inlineStr">
        <is>
          <t xml:space="preserve">Yes</t>
        </is>
      </c>
      <c r="G5" s="8"/>
      <c r="H5" s="8"/>
      <c r="I5" s="8"/>
      <c r="J5" s="8"/>
      <c r="K5" s="8"/>
      <c r="L5" s="8"/>
      <c r="M5" s="8"/>
      <c r="N5" s="8" t="inlineStr">
        <is>
          <t xml:space="preserve">Yes (fictional)</t>
        </is>
      </c>
    </row>
    <row r="6">
      <c r="A6" s="9">
        <v>46301</v>
      </c>
      <c r="B6" s="10">
        <v>0.4201388888888889</v>
      </c>
      <c r="C6" s="8" t="inlineStr">
        <is>
          <t xml:space="preserve">WhatsApp call</t>
        </is>
      </c>
      <c r="D6" s="8" t="inlineStr">
        <is>
          <t xml:space="preserve">Existing customer</t>
        </is>
      </c>
      <c r="E6" s="8" t="inlineStr">
        <is>
          <t xml:space="preserve">Asks whether the repair is ready</t>
        </is>
      </c>
      <c r="F6" s="8" t="inlineStr">
        <is>
          <t xml:space="preserve">Yes</t>
        </is>
      </c>
      <c r="G6" s="8" t="inlineStr">
        <is>
          <t xml:space="preserve">Answered late</t>
        </is>
      </c>
      <c r="H6" s="8">
        <v>140</v>
      </c>
      <c r="I6" s="8" t="inlineStr">
        <is>
          <t xml:space="preserve">Yes</t>
        </is>
      </c>
      <c r="J6" s="8" t="inlineStr">
        <is>
          <t xml:space="preserve">Shop</t>
        </is>
      </c>
      <c r="K6" s="8"/>
      <c r="L6" s="8"/>
      <c r="M6" s="8" t="inlineStr">
        <is>
          <t xml:space="preserve">Information given</t>
        </is>
      </c>
      <c r="N6" s="8" t="inlineStr">
        <is>
          <t xml:space="preserve">Yes (fictional)</t>
        </is>
      </c>
    </row>
    <row r="7">
      <c r="A7" s="9">
        <v>46301</v>
      </c>
      <c r="B7" s="10">
        <v>0.5972222222222222</v>
      </c>
      <c r="C7" s="8" t="inlineStr">
        <is>
          <t xml:space="preserve">Website/email</t>
        </is>
      </c>
      <c r="D7" s="8" t="inlineStr">
        <is>
          <t xml:space="preserve">New request</t>
        </is>
      </c>
      <c r="E7" s="8" t="inlineStr">
        <is>
          <t xml:space="preserve">Quote for air conditioning maintenance</t>
        </is>
      </c>
      <c r="F7" s="8" t="inlineStr">
        <is>
          <t xml:space="preserve">Yes</t>
        </is>
      </c>
      <c r="G7" s="8" t="inlineStr">
        <is>
          <t xml:space="preserve">Answered late</t>
        </is>
      </c>
      <c r="H7" s="8">
        <v>1260</v>
      </c>
      <c r="I7" s="8" t="inlineStr">
        <is>
          <t xml:space="preserve">Partly</t>
        </is>
      </c>
      <c r="J7" s="8" t="inlineStr">
        <is>
          <t xml:space="preserve">Owner</t>
        </is>
      </c>
      <c r="K7" s="8" t="inlineStr">
        <is>
          <t xml:space="preserve">Send the quote</t>
        </is>
      </c>
      <c r="L7" s="9">
        <v>46303</v>
      </c>
      <c r="M7" s="8" t="inlineStr">
        <is>
          <t xml:space="preserve">Open</t>
        </is>
      </c>
      <c r="N7" s="8" t="inlineStr">
        <is>
          <t xml:space="preserve">Yes (fictional)</t>
        </is>
      </c>
    </row>
    <row r="8">
      <c r="A8" s="9">
        <v>46302</v>
      </c>
      <c r="B8" s="10">
        <v>0.4597222222222222</v>
      </c>
      <c r="C8" s="8" t="inlineStr">
        <is>
          <t xml:space="preserve">Walk-in</t>
        </is>
      </c>
      <c r="D8" s="8" t="inlineStr">
        <is>
          <t xml:space="preserve">New request</t>
        </is>
      </c>
      <c r="E8" s="8" t="inlineStr">
        <is>
          <t xml:space="preserve">Asked for a tire price; size not yet known</t>
        </is>
      </c>
      <c r="F8" s="8" t="inlineStr">
        <is>
          <t xml:space="preserve">Yes</t>
        </is>
      </c>
      <c r="G8" s="8" t="inlineStr">
        <is>
          <t xml:space="preserve">Answered</t>
        </is>
      </c>
      <c r="H8" s="8">
        <v>0</v>
      </c>
      <c r="I8" s="8" t="inlineStr">
        <is>
          <t xml:space="preserve">Partly</t>
        </is>
      </c>
      <c r="J8" s="8" t="inlineStr">
        <is>
          <t xml:space="preserve">Front desk</t>
        </is>
      </c>
      <c r="K8" s="8" t="inlineStr">
        <is>
          <t xml:space="preserve">Give the price once the customer sends the tire size</t>
        </is>
      </c>
      <c r="L8" s="9">
        <v>46304</v>
      </c>
      <c r="M8" s="8" t="inlineStr">
        <is>
          <t xml:space="preserve">Open</t>
        </is>
      </c>
      <c r="N8" s="8" t="inlineStr">
        <is>
          <t xml:space="preserve">Yes (fictional)</t>
        </is>
      </c>
    </row>
    <row r="9">
      <c r="A9" s="9">
        <v>46302</v>
      </c>
      <c r="B9" s="10">
        <v>0.8194444444444444</v>
      </c>
      <c r="C9" s="8" t="inlineStr">
        <is>
          <t xml:space="preserve">WhatsApp message</t>
        </is>
      </c>
      <c r="D9" s="8" t="inlineStr">
        <is>
          <t xml:space="preserve">New request</t>
        </is>
      </c>
      <c r="E9" s="8" t="inlineStr">
        <is>
          <t xml:space="preserve">Dead battery, wants to come by tomorrow</t>
        </is>
      </c>
      <c r="F9" s="8" t="inlineStr">
        <is>
          <t xml:space="preserve">No</t>
        </is>
      </c>
      <c r="G9" s="8" t="inlineStr">
        <is>
          <t xml:space="preserve">Answered</t>
        </is>
      </c>
      <c r="H9" s="8">
        <v>790</v>
      </c>
      <c r="I9" s="8" t="inlineStr">
        <is>
          <t xml:space="preserve">Yes</t>
        </is>
      </c>
      <c r="J9" s="8" t="inlineStr">
        <is>
          <t xml:space="preserve">Front desk</t>
        </is>
      </c>
      <c r="K9" s="8"/>
      <c r="L9" s="8"/>
      <c r="M9" s="8" t="inlineStr">
        <is>
          <t xml:space="preserve">Appointment/order</t>
        </is>
      </c>
      <c r="N9" s="8" t="inlineStr">
        <is>
          <t xml:space="preserve">Yes (fictional)</t>
        </is>
      </c>
    </row>
    <row r="10">
      <c r="A10" s="9">
        <v>46303</v>
      </c>
      <c r="B10" s="10">
        <v>0.3541666666666667</v>
      </c>
      <c r="C10" s="8" t="inlineStr">
        <is>
          <t xml:space="preserve">Phone</t>
        </is>
      </c>
      <c r="D10" s="8" t="inlineStr">
        <is>
          <t xml:space="preserve">Spam/irrelevant</t>
        </is>
      </c>
      <c r="E10" s="8" t="inlineStr">
        <is>
          <t xml:space="preserve">Sales call, not a customer question</t>
        </is>
      </c>
      <c r="F10" s="8" t="inlineStr">
        <is>
          <t xml:space="preserve">Yes</t>
        </is>
      </c>
      <c r="G10" s="8"/>
      <c r="H10" s="8"/>
      <c r="I10" s="8"/>
      <c r="J10" s="8"/>
      <c r="K10" s="8"/>
      <c r="L10" s="8"/>
      <c r="M10" s="8"/>
      <c r="N10" s="8" t="inlineStr">
        <is>
          <t xml:space="preserve">Yes (fictional)</t>
        </is>
      </c>
    </row>
    <row r="11">
      <c r="A11" s="9">
        <v>46303</v>
      </c>
      <c r="B11" s="10">
        <v>0.5381944444444444</v>
      </c>
      <c r="C11" s="8" t="inlineStr">
        <is>
          <t xml:space="preserve">WhatsApp message</t>
        </is>
      </c>
      <c r="D11" s="8" t="inlineStr">
        <is>
          <t xml:space="preserve">New request</t>
        </is>
      </c>
      <c r="E11" s="8" t="inlineStr">
        <is>
          <t xml:space="preserve">Price for replacing the timing belt</t>
        </is>
      </c>
      <c r="F11" s="8" t="inlineStr">
        <is>
          <t xml:space="preserve">Yes</t>
        </is>
      </c>
      <c r="G11" s="8" t="inlineStr">
        <is>
          <t xml:space="preserve">Unanswered</t>
        </is>
      </c>
      <c r="H11" s="8"/>
      <c r="I11" s="8" t="inlineStr">
        <is>
          <t xml:space="preserve">No</t>
        </is>
      </c>
      <c r="J11" s="8" t="inlineStr">
        <is>
          <t xml:space="preserve">Front desk</t>
        </is>
      </c>
      <c r="K11" s="8" t="inlineStr">
        <is>
          <t xml:space="preserve">Message got buried; reply now</t>
        </is>
      </c>
      <c r="L11" s="9">
        <v>46304</v>
      </c>
      <c r="M11" s="8" t="inlineStr">
        <is>
          <t xml:space="preserve">Open</t>
        </is>
      </c>
      <c r="N11" s="8" t="inlineStr">
        <is>
          <t xml:space="preserve">Yes (fictional)</t>
        </is>
      </c>
    </row>
    <row r="12">
      <c r="A12" s="9">
        <v>46304</v>
      </c>
      <c r="B12" s="10">
        <v>0.6458333333333334</v>
      </c>
      <c r="C12" s="8" t="inlineStr">
        <is>
          <t xml:space="preserve">Phone</t>
        </is>
      </c>
      <c r="D12" s="8" t="inlineStr">
        <is>
          <t xml:space="preserve">New request</t>
        </is>
      </c>
      <c r="E12" s="8" t="inlineStr">
        <is>
          <t xml:space="preserve">Asks about a paint job (we do not do this)</t>
        </is>
      </c>
      <c r="F12" s="8" t="inlineStr">
        <is>
          <t xml:space="preserve">Yes</t>
        </is>
      </c>
      <c r="G12" s="8" t="inlineStr">
        <is>
          <t xml:space="preserve">Answered</t>
        </is>
      </c>
      <c r="H12" s="8">
        <v>0</v>
      </c>
      <c r="I12" s="8" t="inlineStr">
        <is>
          <t xml:space="preserve">Yes</t>
        </is>
      </c>
      <c r="J12" s="8" t="inlineStr">
        <is>
          <t xml:space="preserve">Front desk</t>
        </is>
      </c>
      <c r="K12" s="8"/>
      <c r="L12" s="8"/>
      <c r="M12" s="8" t="inlineStr">
        <is>
          <t xml:space="preserve">Referred</t>
        </is>
      </c>
      <c r="N12" s="8" t="inlineStr">
        <is>
          <t xml:space="preserve">Yes (fictional)</t>
        </is>
      </c>
    </row>
    <row r="13">
      <c r="A13" s="9">
        <v>46305</v>
      </c>
      <c r="B13" s="10">
        <v>0.5520833333333334</v>
      </c>
      <c r="C13" s="8" t="inlineStr">
        <is>
          <t xml:space="preserve">WhatsApp call</t>
        </is>
      </c>
      <c r="D13" s="8" t="inlineStr">
        <is>
          <t xml:space="preserve">New request</t>
        </is>
      </c>
      <c r="E13" s="8" t="inlineStr">
        <is>
          <t xml:space="preserve">Unknown (missed WhatsApp call)</t>
        </is>
      </c>
      <c r="F13" s="8" t="inlineStr">
        <is>
          <t xml:space="preserve">No</t>
        </is>
      </c>
      <c r="G13" s="8" t="inlineStr">
        <is>
          <t xml:space="preserve">Unanswered</t>
        </is>
      </c>
      <c r="H13" s="8"/>
      <c r="I13" s="8" t="inlineStr">
        <is>
          <t xml:space="preserve">No</t>
        </is>
      </c>
      <c r="J13" s="8" t="inlineStr">
        <is>
          <t xml:space="preserve">Owner</t>
        </is>
      </c>
      <c r="K13" s="8" t="inlineStr">
        <is>
          <t xml:space="preserve">Call back on Monday</t>
        </is>
      </c>
      <c r="L13" s="9">
        <v>46307</v>
      </c>
      <c r="M13" s="8" t="inlineStr">
        <is>
          <t xml:space="preserve">Unknown</t>
        </is>
      </c>
      <c r="N13" s="8" t="inlineStr">
        <is>
          <t xml:space="preserve">Yes (fictional)</t>
        </is>
      </c>
    </row>
  </sheetData>
  <autoFilter ref="A1:N13"/>
  <dataValidations count="6">
    <dataValidation type="list" allowBlank="1" showErrorMessage="1" errorTitle="Ongeldige waarde" error="Kies een waarde uit de lijst." sqref="C2:C1000">
      <formula1>"Phone,WhatsApp message,WhatsApp call,Website/email,Walk-in,Other"</formula1>
    </dataValidation>
    <dataValidation type="list" allowBlank="1" showErrorMessage="1" errorTitle="Ongeldige waarde" error="Kies een waarde uit de lijst." sqref="D2:D1000">
      <formula1>"New request,Repeat message,Existing customer,Spam/irrelevant"</formula1>
    </dataValidation>
    <dataValidation type="list" allowBlank="1" showErrorMessage="1" errorTitle="Ongeldige waarde" error="Kies een waarde uit de lijst." sqref="F2:F1000">
      <formula1>"Yes,No"</formula1>
    </dataValidation>
    <dataValidation type="list" allowBlank="1" showErrorMessage="1" errorTitle="Ongeldige waarde" error="Kies een waarde uit de lijst." sqref="G2:G1000">
      <formula1>"Answered,Answered late,Unanswered"</formula1>
    </dataValidation>
    <dataValidation type="list" allowBlank="1" showErrorMessage="1" errorTitle="Ongeldige waarde" error="Kies een waarde uit de lijst." sqref="I2:I1000">
      <formula1>"Yes,Partly,No"</formula1>
    </dataValidation>
    <dataValidation type="list" allowBlank="1" showErrorMessage="1" errorTitle="Ongeldige waarde" error="Kies een waarde uit de lijst." sqref="M2:M1000">
      <formula1>"Appointment/order,Information given,Not interested,Referred,Open,Unknown"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14" customWidth="1"/>
    <col min="3" max="3" width="70" customWidth="1"/>
  </cols>
  <sheetData>
    <row r="1">
      <c r="A1" s="7" t="inlineStr">
        <is>
          <t xml:space="preserve">Summary of your audit</t>
        </is>
      </c>
    </row>
    <row r="2">
      <c r="A2" s="3" t="inlineStr">
        <is>
          <t xml:space="preserve">All figures work themselves out from the Log tab. Rows with contact type “New request” or “Existing customer” count as unique requests; repeat messages and spam are not counted.</t>
        </is>
      </c>
    </row>
    <row r="3"/>
    <row r="4">
      <c r="A4" s="1" t="inlineStr">
        <is>
          <t xml:space="preserve">Measure</t>
        </is>
      </c>
      <c r="B4" s="1" t="inlineStr">
        <is>
          <t xml:space="preserve">Result</t>
        </is>
      </c>
      <c r="C4" s="1" t="inlineStr">
        <is>
          <t xml:space="preserve">How it is calculated</t>
        </is>
      </c>
    </row>
    <row r="5">
      <c r="A5" t="inlineStr">
        <is>
          <t xml:space="preserve">Unique requests</t>
        </is>
      </c>
      <c r="B5">
        <f>COUNTIFS('Log'!$D$2:$D$1000,"New request")+COUNTIFS('Log'!$D$2:$D$1000,"Existing customer")</f>
      </c>
      <c r="C5" t="inlineStr">
        <is>
          <t xml:space="preserve">Rows with contact type New request + rows with contact type Existing customer</t>
        </is>
      </c>
    </row>
    <row r="6">
      <c r="A6" t="inlineStr">
        <is>
          <t xml:space="preserve">Answered on time</t>
        </is>
      </c>
      <c r="B6">
        <f>COUNTIFS('Log'!$D$2:$D$1000,"New request",'Log'!$G$2:$G$1000,"Answered")+COUNTIFS('Log'!$D$2:$D$1000,"Existing customer",'Log'!$G$2:$G$1000,"Answered")</f>
      </c>
      <c r="C6" t="inlineStr">
        <is>
          <t xml:space="preserve">Unique requests with status Answered</t>
        </is>
      </c>
    </row>
    <row r="7">
      <c r="A7" t="inlineStr">
        <is>
          <t xml:space="preserve">Answered late</t>
        </is>
      </c>
      <c r="B7">
        <f>COUNTIFS('Log'!$D$2:$D$1000,"New request",'Log'!$G$2:$G$1000,"Answered late")+COUNTIFS('Log'!$D$2:$D$1000,"Existing customer",'Log'!$G$2:$G$1000,"Answered late")</f>
      </c>
      <c r="C7" t="inlineStr">
        <is>
          <t xml:space="preserve">Unique requests with status Answered late</t>
        </is>
      </c>
    </row>
    <row r="8">
      <c r="A8" t="inlineStr">
        <is>
          <t xml:space="preserve">Unanswered</t>
        </is>
      </c>
      <c r="B8">
        <f>COUNTIFS('Log'!$D$2:$D$1000,"New request",'Log'!$G$2:$G$1000,"Unanswered")+COUNTIFS('Log'!$D$2:$D$1000,"Existing customer",'Log'!$G$2:$G$1000,"Unanswered")</f>
      </c>
      <c r="C8" t="inlineStr">
        <is>
          <t xml:space="preserve">Unique requests with status Unanswered</t>
        </is>
      </c>
    </row>
    <row r="9">
      <c r="A9" t="inlineStr">
        <is>
          <t xml:space="preserve">Response rate</t>
        </is>
      </c>
      <c r="B9" s="2">
        <f>IF(B5=0,"",(B6+B7)/B5)</f>
      </c>
      <c r="C9" t="inlineStr">
        <is>
          <t xml:space="preserve">(on time + late) ÷ unique requests</t>
        </is>
      </c>
    </row>
    <row r="10">
      <c r="A10" t="inlineStr">
        <is>
          <t xml:space="preserve">Within your target time (%)</t>
        </is>
      </c>
      <c r="B10" s="2">
        <f>IF(B5=0,"",B6/B5)</f>
      </c>
      <c r="C10" t="inlineStr">
        <is>
          <t xml:space="preserve">answered on time ÷ unique requests</t>
        </is>
      </c>
    </row>
    <row r="11">
      <c r="A11" t="inlineStr">
        <is>
          <t xml:space="preserve">Average first response (minutes)</t>
        </is>
      </c>
      <c r="B11" s="11">
        <f>IFERROR((SUMIFS('Log'!$H$2:$H$1000,'Log'!$D$2:$D$1000,"New request")+SUMIFS('Log'!$H$2:$H$1000,'Log'!$D$2:$D$1000,"Existing customer"))/(COUNTIFS('Log'!$D$2:$D$1000,"New request",'Log'!$H$2:$H$1000,"&lt;&gt;")+COUNTIFS('Log'!$D$2:$D$1000,"Existing customer",'Log'!$H$2:$H$1000,"&lt;&gt;")),"")</f>
      </c>
      <c r="C11" t="inlineStr">
        <is>
          <t xml:space="preserve">Average of the response times filled in for unique requests; empty cells are not counted. For the median: sort the column and take the middle value.</t>
        </is>
      </c>
    </row>
    <row r="12">
      <c r="A12" t="inlineStr">
        <is>
          <t xml:space="preserve">Requests outside business hours</t>
        </is>
      </c>
      <c r="B12">
        <f>COUNTIFS('Log'!$D$2:$D$1000,"New request",'Log'!$F$2:$F$1000,"No")+COUNTIFS('Log'!$D$2:$D$1000,"Existing customer",'Log'!$F$2:$F$1000,"No")</f>
      </c>
      <c r="C12" t="inlineStr">
        <is>
          <t xml:space="preserve">Unique requests with During business hours = No</t>
        </is>
      </c>
    </row>
    <row r="13">
      <c r="A13" t="inlineStr">
        <is>
          <t xml:space="preserve">Fully resolved</t>
        </is>
      </c>
      <c r="B13">
        <f>COUNTIFS('Log'!$D$2:$D$1000,"New request",'Log'!$I$2:$I$1000,"Yes")+COUNTIFS('Log'!$D$2:$D$1000,"Existing customer",'Log'!$I$2:$I$1000,"Yes")</f>
      </c>
      <c r="C13" t="inlineStr">
        <is>
          <t xml:space="preserve">Unique requests with Resolved = Yes</t>
        </is>
      </c>
    </row>
    <row r="14">
      <c r="A14" t="inlineStr">
        <is>
          <t xml:space="preserve">Open follow-up</t>
        </is>
      </c>
      <c r="B14">
        <f>COUNTIFS('Log'!$L$2:$L$1000,"&lt;&gt;",'Log'!$I$2:$I$1000,"&lt;&gt;Yes")</f>
      </c>
      <c r="C14" t="inlineStr">
        <is>
          <t xml:space="preserve">Requests with a follow-up date that are not (fully) resolved yet</t>
        </is>
      </c>
    </row>
    <row r="15">
      <c r="A15" t="inlineStr">
        <is>
          <t xml:space="preserve">Follow-up completed (%)</t>
        </is>
      </c>
      <c r="B15" s="2">
        <f>IFERROR(COUNTIFS('Log'!$L$2:$L$1000,"&lt;&gt;",'Log'!$I$2:$I$1000,"Yes")/COUNTIF('Log'!$L$2:$L$1000,"&lt;&gt;"),"")</f>
      </c>
      <c r="C15" t="inlineStr">
        <is>
          <t xml:space="preserve">Resolved requests with a follow-up date ÷ all requests with a follow-up date</t>
        </is>
      </c>
    </row>
    <row r="16">
      <c r="A16" t="inlineStr">
        <is>
          <t xml:space="preserve">Repeat messages (not counted)</t>
        </is>
      </c>
      <c r="B16">
        <f>COUNTIF('Log'!$D$2:$D$1000,"Repeat message")</f>
      </c>
      <c r="C16" t="inlineStr">
        <is>
          <t xml:space="preserve">A second message or call attempt from the same person about the same question</t>
        </is>
      </c>
    </row>
    <row r="17">
      <c r="A17" t="inlineStr">
        <is>
          <t xml:space="preserve">Spam or irrelevant (not counted)</t>
        </is>
      </c>
      <c r="B17">
        <f>COUNTIF('Log'!$D$2:$D$1000,"Spam/irrelevant")</f>
      </c>
    </row>
    <row r="18"/>
    <row r="19">
      <c r="A19" s="1" t="inlineStr">
        <is>
          <t xml:space="preserve">Unique requests per channel</t>
        </is>
      </c>
      <c r="B19" s="1" t="inlineStr">
        <is>
          <t xml:space="preserve">Count</t>
        </is>
      </c>
      <c r="C19" s="1"/>
    </row>
    <row r="20">
      <c r="A20" t="inlineStr">
        <is>
          <t xml:space="preserve">Phone</t>
        </is>
      </c>
      <c r="B20">
        <f>COUNTIFS('Log'!$D$2:$D$1000,"New request",'Log'!$C$2:$C$1000,"Phone")+COUNTIFS('Log'!$D$2:$D$1000,"Existing customer",'Log'!$C$2:$C$1000,"Phone")</f>
      </c>
    </row>
    <row r="21">
      <c r="A21" t="inlineStr">
        <is>
          <t xml:space="preserve">WhatsApp message</t>
        </is>
      </c>
      <c r="B21">
        <f>COUNTIFS('Log'!$D$2:$D$1000,"New request",'Log'!$C$2:$C$1000,"WhatsApp message")+COUNTIFS('Log'!$D$2:$D$1000,"Existing customer",'Log'!$C$2:$C$1000,"WhatsApp message")</f>
      </c>
    </row>
    <row r="22">
      <c r="A22" t="inlineStr">
        <is>
          <t xml:space="preserve">WhatsApp call</t>
        </is>
      </c>
      <c r="B22">
        <f>COUNTIFS('Log'!$D$2:$D$1000,"New request",'Log'!$C$2:$C$1000,"WhatsApp call")+COUNTIFS('Log'!$D$2:$D$1000,"Existing customer",'Log'!$C$2:$C$1000,"WhatsApp call")</f>
      </c>
    </row>
    <row r="23">
      <c r="A23" t="inlineStr">
        <is>
          <t xml:space="preserve">Website/email</t>
        </is>
      </c>
      <c r="B23">
        <f>COUNTIFS('Log'!$D$2:$D$1000,"New request",'Log'!$C$2:$C$1000,"Website/email")+COUNTIFS('Log'!$D$2:$D$1000,"Existing customer",'Log'!$C$2:$C$1000,"Website/email")</f>
      </c>
    </row>
    <row r="24">
      <c r="A24" t="inlineStr">
        <is>
          <t xml:space="preserve">Walk-in</t>
        </is>
      </c>
      <c r="B24">
        <f>COUNTIFS('Log'!$D$2:$D$1000,"New request",'Log'!$C$2:$C$1000,"Walk-in")+COUNTIFS('Log'!$D$2:$D$1000,"Existing customer",'Log'!$C$2:$C$1000,"Walk-in")</f>
      </c>
    </row>
    <row r="25">
      <c r="A25" t="inlineStr">
        <is>
          <t xml:space="preserve">Other</t>
        </is>
      </c>
      <c r="B25">
        <f>COUNTIFS('Log'!$D$2:$D$1000,"New request",'Log'!$C$2:$C$1000,"Other")+COUNTIFS('Log'!$D$2:$D$1000,"Existing customer",'Log'!$C$2:$C$1000,"Other")</f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34" customWidth="1"/>
    <col min="3" max="3" width="30" customWidth="1"/>
    <col min="4" max="4" width="30" customWidth="1"/>
    <col min="5" max="5" width="14" customWidth="1"/>
    <col min="6" max="6" width="14" customWidth="1"/>
  </cols>
  <sheetData>
    <row r="1">
      <c r="A1" s="1" t="inlineStr">
        <is>
          <t xml:space="preserve">Bottleneck</t>
        </is>
      </c>
      <c r="B1" s="1" t="inlineStr">
        <is>
          <t xml:space="preserve">What the audit shows (fact)</t>
        </is>
      </c>
      <c r="C1" s="1" t="inlineStr">
        <is>
          <t xml:space="preserve">Effect on customer or team</t>
        </is>
      </c>
      <c r="D1" s="1" t="inlineStr">
        <is>
          <t xml:space="preserve">First improvement</t>
        </is>
      </c>
      <c r="E1" s="1" t="inlineStr">
        <is>
          <t xml:space="preserve">Owner</t>
        </is>
      </c>
      <c r="F1" s="1" t="inlineStr">
        <is>
          <t xml:space="preserve">Review on</t>
        </is>
      </c>
    </row>
    <row r="2">
      <c r="A2" t="inlineStr">
        <is>
          <t xml:space="preserve">1</t>
        </is>
      </c>
    </row>
    <row r="3">
      <c r="A3" t="inlineStr">
        <is>
          <t xml:space="preserve">2</t>
        </is>
      </c>
    </row>
    <row r="4">
      <c r="A4" t="inlineStr">
        <is>
          <t xml:space="preserve">3</t>
        </is>
      </c>
    </row>
  </sheetData>
</worksheet>
</file>